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Y:\Administration\Shared\Website\Umbraco\HR_Docs\"/>
    </mc:Choice>
  </mc:AlternateContent>
  <xr:revisionPtr revIDLastSave="0" documentId="8_{FBCEA31B-5401-455B-84D5-7C6D43FE8AE5}" xr6:coauthVersionLast="47" xr6:coauthVersionMax="47" xr10:uidLastSave="{00000000-0000-0000-0000-000000000000}"/>
  <bookViews>
    <workbookView xWindow="12045" yWindow="3780" windowWidth="32250" windowHeight="15585" xr2:uid="{00000000-000D-0000-FFFF-FFFF00000000}"/>
  </bookViews>
  <sheets>
    <sheet name="Sheet1" sheetId="1" r:id="rId1"/>
  </sheets>
  <definedNames>
    <definedName name="_xlnm.Print_Area" localSheetId="0">Sheet1!$B$1:$R$40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O12" i="1"/>
  <c r="M12" i="1"/>
  <c r="K12" i="1"/>
  <c r="I12" i="1"/>
  <c r="Q10" i="1"/>
  <c r="O10" i="1"/>
  <c r="M10" i="1"/>
  <c r="K10" i="1"/>
  <c r="I10" i="1"/>
  <c r="Q8" i="1"/>
  <c r="O8" i="1"/>
  <c r="M8" i="1"/>
  <c r="K8" i="1"/>
  <c r="I8" i="1"/>
  <c r="E12" i="1"/>
  <c r="E10" i="1"/>
  <c r="E8" i="1"/>
  <c r="G12" i="1"/>
  <c r="G10" i="1"/>
  <c r="G8" i="1"/>
  <c r="D16" i="1" l="1"/>
  <c r="F16" i="1"/>
  <c r="H16" i="1"/>
  <c r="D6" i="1" l="1"/>
  <c r="E24" i="1" l="1"/>
  <c r="G24" i="1"/>
  <c r="I24" i="1"/>
  <c r="K24" i="1"/>
  <c r="M24" i="1"/>
  <c r="O24" i="1"/>
  <c r="Q24" i="1"/>
  <c r="N16" i="1" l="1"/>
  <c r="O3" i="1" l="1"/>
  <c r="F6" i="1" l="1"/>
  <c r="H6" i="1" s="1"/>
  <c r="J6" i="1" s="1"/>
  <c r="L6" i="1" s="1"/>
  <c r="N6" i="1" s="1"/>
  <c r="P6" i="1" s="1"/>
  <c r="I22" i="1" l="1"/>
  <c r="M22" i="1" l="1"/>
  <c r="D20" i="1" l="1"/>
  <c r="F20" i="1" s="1"/>
  <c r="H20" i="1" l="1"/>
  <c r="J20" i="1" s="1"/>
  <c r="L20" i="1" s="1"/>
  <c r="N20" i="1" s="1"/>
  <c r="P20" i="1" s="1"/>
  <c r="Q26" i="1"/>
  <c r="O26" i="1"/>
  <c r="M26" i="1"/>
  <c r="L30" i="1" s="1"/>
  <c r="K26" i="1"/>
  <c r="I26" i="1"/>
  <c r="G26" i="1"/>
  <c r="E26" i="1"/>
  <c r="Q22" i="1"/>
  <c r="O22" i="1"/>
  <c r="K22" i="1"/>
  <c r="G22" i="1"/>
  <c r="E22" i="1"/>
  <c r="P16" i="1"/>
  <c r="L16" i="1"/>
  <c r="J16" i="1"/>
  <c r="H30" i="1" l="1"/>
  <c r="D30" i="1"/>
  <c r="F30" i="1"/>
  <c r="J30" i="1"/>
  <c r="P30" i="1"/>
  <c r="N30" i="1"/>
  <c r="R30" i="1" l="1"/>
  <c r="R16" i="1"/>
  <c r="R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Edgar, Sandy</author>
  </authors>
  <commentList>
    <comment ref="J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This is the Saturday PRECEDING the paydate. Not the Monday before. This will automatically prepopulate the dates below.</t>
        </r>
      </text>
    </comment>
  </commentList>
</comments>
</file>

<file path=xl/sharedStrings.xml><?xml version="1.0" encoding="utf-8"?>
<sst xmlns="http://schemas.openxmlformats.org/spreadsheetml/2006/main" count="91" uniqueCount="27">
  <si>
    <t>Period  Starting:</t>
  </si>
  <si>
    <t>Period Ending:</t>
  </si>
  <si>
    <t>Saturday</t>
  </si>
  <si>
    <t>Sunday</t>
  </si>
  <si>
    <t>Monday</t>
  </si>
  <si>
    <t>Tuesday</t>
  </si>
  <si>
    <t>Wednesday</t>
  </si>
  <si>
    <t>Thursday</t>
  </si>
  <si>
    <t>Friday</t>
  </si>
  <si>
    <t>Time In</t>
  </si>
  <si>
    <t>Total</t>
  </si>
  <si>
    <t>Time Out</t>
  </si>
  <si>
    <t>Total Hours Week One</t>
  </si>
  <si>
    <t>Total Hours Week Two</t>
  </si>
  <si>
    <t>Employee signature</t>
  </si>
  <si>
    <t>Date</t>
  </si>
  <si>
    <t>Manager signature</t>
  </si>
  <si>
    <t>Name:</t>
  </si>
  <si>
    <t>enter date --&gt;</t>
  </si>
  <si>
    <t>Please Turn in a Leave Slip for all Noted Leave Time</t>
  </si>
  <si>
    <t>Grand Total</t>
  </si>
  <si>
    <t>Holiday Pay</t>
  </si>
  <si>
    <t>Leave Time</t>
  </si>
  <si>
    <t>Comments:</t>
  </si>
  <si>
    <t>Other</t>
  </si>
  <si>
    <t>Employee #:</t>
  </si>
  <si>
    <t>My signature acknowledges that this time sheet is accurate and reflects the hours actually worked for the specified time period including any approved leave time for which I have submitted appropriate leave slips.  I have obtained prior approval for all hours worked over forty (40) hours each week.  If I am not compensated appropriately with either overtime pay or compensatory time I will notify my immediate supervisor for resolution.  If I am unable to resolve all matters relative to compensation, I will notify the Department of Human Resources.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</si>
</sst>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h:mm\ AM/PM;@"/>
    <numFmt numFmtId="165" formatCode="0.00_);[Red]\(0.00\)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24"/>
      <color indexed="2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10"/>
      <color indexed="56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color indexed="23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b/>
      <sz val="7.5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19"/>
      </right>
      <top/>
      <bottom/>
      <diagonal/>
    </border>
    <border>
      <left style="thin">
        <color indexed="55"/>
      </left>
      <right/>
      <top style="thin">
        <color indexed="63"/>
      </top>
      <bottom style="thin">
        <color indexed="19"/>
      </bottom>
      <diagonal/>
    </border>
    <border>
      <left/>
      <right style="thin">
        <color indexed="63"/>
      </right>
      <top style="thin">
        <color indexed="63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63"/>
      </top>
      <bottom style="thin">
        <color indexed="19"/>
      </bottom>
      <diagonal/>
    </border>
    <border>
      <left style="thin">
        <color indexed="19"/>
      </left>
      <right/>
      <top style="thin">
        <color indexed="63"/>
      </top>
      <bottom style="thin">
        <color indexed="19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19"/>
      </bottom>
      <diagonal/>
    </border>
    <border>
      <left/>
      <right/>
      <top/>
      <bottom style="thin">
        <color indexed="19"/>
      </bottom>
      <diagonal/>
    </border>
    <border>
      <left/>
      <right style="thin">
        <color indexed="19"/>
      </right>
      <top/>
      <bottom style="thin">
        <color indexed="19"/>
      </bottom>
      <diagonal/>
    </border>
    <border>
      <left style="thin">
        <color indexed="19"/>
      </left>
      <right/>
      <top style="thin">
        <color indexed="19"/>
      </top>
      <bottom style="thin">
        <color indexed="23"/>
      </bottom>
      <diagonal/>
    </border>
    <border>
      <left/>
      <right style="thin">
        <color indexed="19"/>
      </right>
      <top style="thin">
        <color indexed="19"/>
      </top>
      <bottom style="thin">
        <color indexed="23"/>
      </bottom>
      <diagonal/>
    </border>
    <border>
      <left style="thin">
        <color indexed="8"/>
      </left>
      <right/>
      <top style="thin">
        <color indexed="19"/>
      </top>
      <bottom style="thin">
        <color indexed="55"/>
      </bottom>
      <diagonal/>
    </border>
    <border>
      <left/>
      <right style="thin">
        <color indexed="23"/>
      </right>
      <top style="thin">
        <color indexed="19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55"/>
      </top>
      <bottom style="thin">
        <color indexed="19"/>
      </bottom>
      <diagonal/>
    </border>
    <border>
      <left/>
      <right style="thin">
        <color indexed="23"/>
      </right>
      <top style="thin">
        <color indexed="55"/>
      </top>
      <bottom style="thin">
        <color indexed="1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8"/>
      </left>
      <right/>
      <top style="thin">
        <color indexed="55"/>
      </top>
      <bottom style="thin">
        <color indexed="8"/>
      </bottom>
      <diagonal/>
    </border>
    <border>
      <left/>
      <right style="thin">
        <color indexed="23"/>
      </right>
      <top style="thin">
        <color indexed="55"/>
      </top>
      <bottom style="thin">
        <color indexed="8"/>
      </bottom>
      <diagonal/>
    </border>
    <border>
      <left style="thin">
        <color indexed="23"/>
      </left>
      <right style="thin">
        <color indexed="63"/>
      </right>
      <top style="thin">
        <color indexed="23"/>
      </top>
      <bottom style="thin">
        <color indexed="6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8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8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23"/>
      </right>
      <top/>
      <bottom/>
      <diagonal/>
    </border>
    <border>
      <left/>
      <right style="thin">
        <color theme="1"/>
      </right>
      <top style="thin">
        <color indexed="8"/>
      </top>
      <bottom/>
      <diagonal/>
    </border>
    <border>
      <left style="thin">
        <color indexed="19"/>
      </left>
      <right style="thin">
        <color indexed="64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64" fontId="5" fillId="0" borderId="14" xfId="0" applyNumberFormat="1" applyFont="1" applyBorder="1" applyAlignment="1" applyProtection="1">
      <alignment horizontal="center" vertical="center"/>
      <protection locked="0"/>
    </xf>
    <xf numFmtId="164" fontId="5" fillId="0" borderId="17" xfId="0" applyNumberFormat="1" applyFont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center" vertical="center" wrapText="1"/>
    </xf>
    <xf numFmtId="43" fontId="2" fillId="0" borderId="19" xfId="0" applyNumberFormat="1" applyFont="1" applyBorder="1" applyAlignment="1">
      <alignment horizontal="center" vertical="center"/>
    </xf>
    <xf numFmtId="43" fontId="2" fillId="0" borderId="14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43" fontId="2" fillId="0" borderId="25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 wrapText="1"/>
    </xf>
    <xf numFmtId="165" fontId="3" fillId="0" borderId="24" xfId="0" applyNumberFormat="1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/>
    </xf>
    <xf numFmtId="164" fontId="5" fillId="4" borderId="14" xfId="0" applyNumberFormat="1" applyFont="1" applyFill="1" applyBorder="1" applyAlignment="1" applyProtection="1">
      <alignment horizontal="center" vertical="center"/>
      <protection locked="0"/>
    </xf>
    <xf numFmtId="164" fontId="5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Protection="1"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43" fontId="2" fillId="0" borderId="14" xfId="0" applyNumberFormat="1" applyFont="1" applyBorder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vertical="center"/>
      <protection locked="0"/>
    </xf>
    <xf numFmtId="165" fontId="2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wrapText="1"/>
      <protection locked="0"/>
    </xf>
    <xf numFmtId="2" fontId="3" fillId="0" borderId="14" xfId="0" applyNumberFormat="1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5" fillId="0" borderId="14" xfId="0" applyFont="1" applyBorder="1" applyProtection="1">
      <protection locked="0"/>
    </xf>
    <xf numFmtId="2" fontId="3" fillId="0" borderId="21" xfId="0" applyNumberFormat="1" applyFont="1" applyBorder="1" applyProtection="1">
      <protection locked="0"/>
    </xf>
    <xf numFmtId="0" fontId="3" fillId="0" borderId="40" xfId="0" applyFont="1" applyBorder="1" applyProtection="1">
      <protection locked="0"/>
    </xf>
    <xf numFmtId="2" fontId="3" fillId="0" borderId="17" xfId="0" applyNumberFormat="1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4" fontId="5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43" fontId="2" fillId="0" borderId="0" xfId="0" applyNumberFormat="1" applyFont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 wrapText="1"/>
      <protection locked="0"/>
    </xf>
    <xf numFmtId="0" fontId="5" fillId="0" borderId="19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16" fillId="0" borderId="0" xfId="0" applyFont="1" applyProtection="1">
      <protection locked="0"/>
    </xf>
    <xf numFmtId="165" fontId="15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8" fillId="0" borderId="0" xfId="0" applyFont="1" applyProtection="1">
      <protection locked="0"/>
    </xf>
    <xf numFmtId="165" fontId="15" fillId="0" borderId="36" xfId="0" applyNumberFormat="1" applyFont="1" applyBorder="1" applyAlignment="1">
      <alignment horizontal="center"/>
    </xf>
    <xf numFmtId="0" fontId="10" fillId="0" borderId="8" xfId="0" applyFont="1" applyBorder="1"/>
    <xf numFmtId="0" fontId="11" fillId="0" borderId="9" xfId="0" applyFont="1" applyBorder="1" applyAlignment="1">
      <alignment horizontal="center" vertical="center"/>
    </xf>
    <xf numFmtId="14" fontId="1" fillId="0" borderId="43" xfId="0" applyNumberFormat="1" applyFont="1" applyBorder="1" applyAlignment="1">
      <alignment horizontal="center" vertical="center"/>
    </xf>
    <xf numFmtId="14" fontId="1" fillId="0" borderId="44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28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3" fillId="0" borderId="3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6" fillId="0" borderId="27" xfId="0" applyFont="1" applyBorder="1" applyAlignment="1" applyProtection="1">
      <alignment horizontal="left"/>
      <protection locked="0"/>
    </xf>
    <xf numFmtId="14" fontId="3" fillId="0" borderId="10" xfId="0" quotePrefix="1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14" fontId="1" fillId="0" borderId="12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/>
    </xf>
    <xf numFmtId="14" fontId="1" fillId="0" borderId="29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1" fillId="0" borderId="41" xfId="0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justify" wrapText="1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14" fontId="3" fillId="0" borderId="11" xfId="0" quotePrefix="1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14" fontId="3" fillId="0" borderId="10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21" fillId="0" borderId="41" xfId="0" applyFont="1" applyBorder="1" applyAlignment="1" applyProtection="1">
      <alignment horizontal="center"/>
      <protection locked="0"/>
    </xf>
    <xf numFmtId="0" fontId="1" fillId="0" borderId="4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FFFF66"/>
      <color rgb="FFFF9900"/>
      <color rgb="FFFF99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40"/>
  <sheetViews>
    <sheetView tabSelected="1" topLeftCell="C1" zoomScale="115" zoomScaleNormal="115" workbookViewId="0">
      <selection activeCell="S11" sqref="S11"/>
    </sheetView>
  </sheetViews>
  <sheetFormatPr defaultColWidth="9.28515625" defaultRowHeight="12.75" x14ac:dyDescent="0.2"/>
  <cols>
    <col min="1" max="1" width="1.5703125" style="22" hidden="1" customWidth="1"/>
    <col min="2" max="2" width="1" style="22" hidden="1" customWidth="1"/>
    <col min="3" max="3" width="11.85546875" style="22" customWidth="1"/>
    <col min="4" max="4" width="8" style="22" customWidth="1"/>
    <col min="5" max="5" width="6.28515625" style="22" customWidth="1"/>
    <col min="6" max="6" width="8" style="22" customWidth="1"/>
    <col min="7" max="7" width="6.28515625" style="22" customWidth="1"/>
    <col min="8" max="8" width="8" style="22" customWidth="1"/>
    <col min="9" max="9" width="6.28515625" style="22" customWidth="1"/>
    <col min="10" max="10" width="8" style="22" customWidth="1"/>
    <col min="11" max="11" width="6.28515625" style="22" customWidth="1"/>
    <col min="12" max="12" width="8" style="22" customWidth="1"/>
    <col min="13" max="13" width="6.28515625" style="22" customWidth="1"/>
    <col min="14" max="14" width="8" style="22" customWidth="1"/>
    <col min="15" max="15" width="6.28515625" style="22" customWidth="1"/>
    <col min="16" max="16" width="8" style="22" customWidth="1"/>
    <col min="17" max="17" width="6.28515625" style="22" customWidth="1"/>
    <col min="18" max="18" width="13.5703125" style="22" customWidth="1"/>
    <col min="19" max="19" width="10.42578125" style="22" customWidth="1"/>
    <col min="20" max="16384" width="9.28515625" style="22"/>
  </cols>
  <sheetData>
    <row r="1" spans="2:23" s="18" customFormat="1" ht="37.5" customHeight="1" x14ac:dyDescent="0.25">
      <c r="C1" s="2" t="s">
        <v>17</v>
      </c>
      <c r="D1" s="76"/>
      <c r="E1" s="76"/>
      <c r="F1" s="76"/>
      <c r="G1" s="76"/>
      <c r="I1" s="2" t="s">
        <v>25</v>
      </c>
      <c r="J1" s="76"/>
      <c r="K1" s="76"/>
      <c r="L1" s="76"/>
      <c r="M1" s="76"/>
      <c r="R1" s="19"/>
      <c r="S1" s="20"/>
    </row>
    <row r="2" spans="2:23" ht="13.5" customHeight="1" x14ac:dyDescent="0.4">
      <c r="B2" s="3"/>
      <c r="C2" s="2"/>
      <c r="D2" s="1"/>
      <c r="E2" s="1"/>
      <c r="F2" s="1"/>
      <c r="G2" s="21"/>
      <c r="S2" s="18"/>
      <c r="T2" s="18"/>
      <c r="U2" s="18"/>
      <c r="V2" s="18"/>
      <c r="W2" s="18"/>
    </row>
    <row r="3" spans="2:23" x14ac:dyDescent="0.2">
      <c r="B3" s="102"/>
      <c r="C3" s="103"/>
      <c r="D3" s="103"/>
      <c r="E3" s="103"/>
      <c r="F3" s="103"/>
      <c r="H3" s="102" t="s">
        <v>0</v>
      </c>
      <c r="I3" s="102"/>
      <c r="J3" s="104">
        <v>45654</v>
      </c>
      <c r="K3" s="104"/>
      <c r="M3" s="102" t="s">
        <v>1</v>
      </c>
      <c r="N3" s="102"/>
      <c r="O3" s="77">
        <f>IF($D$6&lt;1,"",J3+13)</f>
        <v>45667</v>
      </c>
      <c r="P3" s="105"/>
    </row>
    <row r="4" spans="2:23" ht="7.5" customHeight="1" x14ac:dyDescent="0.25">
      <c r="D4" s="24"/>
    </row>
    <row r="5" spans="2:23" x14ac:dyDescent="0.2">
      <c r="B5" s="25"/>
      <c r="C5" s="26"/>
      <c r="D5" s="96" t="s">
        <v>2</v>
      </c>
      <c r="E5" s="97"/>
      <c r="F5" s="98" t="s">
        <v>3</v>
      </c>
      <c r="G5" s="99"/>
      <c r="H5" s="100" t="s">
        <v>4</v>
      </c>
      <c r="I5" s="100"/>
      <c r="J5" s="100" t="s">
        <v>5</v>
      </c>
      <c r="K5" s="100"/>
      <c r="L5" s="100" t="s">
        <v>6</v>
      </c>
      <c r="M5" s="100"/>
      <c r="N5" s="100" t="s">
        <v>7</v>
      </c>
      <c r="O5" s="100"/>
      <c r="P5" s="100" t="s">
        <v>8</v>
      </c>
      <c r="Q5" s="100"/>
      <c r="R5" s="106"/>
    </row>
    <row r="6" spans="2:23" x14ac:dyDescent="0.2">
      <c r="B6" s="63"/>
      <c r="C6" s="64" t="s">
        <v>18</v>
      </c>
      <c r="D6" s="108">
        <f>J3</f>
        <v>45654</v>
      </c>
      <c r="E6" s="78"/>
      <c r="F6" s="77">
        <f>IF($D$6&lt;1,"",D6+1)</f>
        <v>45655</v>
      </c>
      <c r="G6" s="78"/>
      <c r="H6" s="77">
        <f>IF($D$6&lt;1,"",F6+1)</f>
        <v>45656</v>
      </c>
      <c r="I6" s="78"/>
      <c r="J6" s="77">
        <f>IF($D$6&lt;1,"",H6+1)</f>
        <v>45657</v>
      </c>
      <c r="K6" s="78"/>
      <c r="L6" s="77">
        <f>IF($D$6&lt;1,"",J6+1)</f>
        <v>45658</v>
      </c>
      <c r="M6" s="78"/>
      <c r="N6" s="77">
        <f>IF($D$6&lt;1,"",L6+1)</f>
        <v>45659</v>
      </c>
      <c r="O6" s="78"/>
      <c r="P6" s="77">
        <f>IF($D$6&lt;1,"",N6+1)</f>
        <v>45660</v>
      </c>
      <c r="Q6" s="78"/>
      <c r="R6" s="107"/>
    </row>
    <row r="7" spans="2:23" x14ac:dyDescent="0.2">
      <c r="B7" s="87" t="s">
        <v>9</v>
      </c>
      <c r="C7" s="88"/>
      <c r="D7" s="16"/>
      <c r="E7" s="9" t="s">
        <v>10</v>
      </c>
      <c r="F7" s="16"/>
      <c r="G7" s="30" t="s">
        <v>10</v>
      </c>
      <c r="H7" s="16"/>
      <c r="I7" s="9" t="s">
        <v>10</v>
      </c>
      <c r="J7" s="16"/>
      <c r="K7" s="9" t="s">
        <v>10</v>
      </c>
      <c r="L7" s="16"/>
      <c r="M7" s="9" t="s">
        <v>10</v>
      </c>
      <c r="N7" s="16"/>
      <c r="O7" s="9" t="s">
        <v>10</v>
      </c>
      <c r="P7" s="16"/>
      <c r="Q7" s="11" t="s">
        <v>10</v>
      </c>
      <c r="R7" s="31"/>
    </row>
    <row r="8" spans="2:23" x14ac:dyDescent="0.2">
      <c r="B8" s="89" t="s">
        <v>11</v>
      </c>
      <c r="C8" s="90"/>
      <c r="D8" s="17"/>
      <c r="E8" s="10">
        <f>IF((OR(D8="",D7="")),0,IF((D8&lt;D7),((D8-D7)*24)+24,(D8-D7)*24))</f>
        <v>0</v>
      </c>
      <c r="F8" s="17"/>
      <c r="G8" s="32">
        <f>IF((OR(F8="",F7="")),0,IF((F8&lt;F7),((F8-F7)*24)+24,(F8-F7)*24))</f>
        <v>0</v>
      </c>
      <c r="H8" s="17"/>
      <c r="I8" s="10">
        <f>IF((OR(H8="",H7="")),0,IF((H8&lt;H7),((H8-H7)*24)+24,(H8-H7)*24))</f>
        <v>0</v>
      </c>
      <c r="J8" s="17"/>
      <c r="K8" s="10">
        <f>IF((OR(J8="",J7="")),0,IF((J8&lt;J7),((J8-J7)*24)+24,(J8-J7)*24))</f>
        <v>0</v>
      </c>
      <c r="L8" s="17"/>
      <c r="M8" s="10">
        <f>IF((OR(L8="",L7="")),0,IF((L8&lt;L7),((L8-L7)*24)+24,(L8-L7)*24))</f>
        <v>0</v>
      </c>
      <c r="N8" s="17"/>
      <c r="O8" s="10">
        <f>IF((OR(N8="",N7="")),0,IF((N8&lt;N7),((N8-N7)*24)+24,(N8-N7)*24))</f>
        <v>0</v>
      </c>
      <c r="P8" s="17"/>
      <c r="Q8" s="12">
        <f>IF((OR(P8="",P7="")),0,IF((P8&lt;P7),((P8-P7)*24)+24,(P8-P7)*24))</f>
        <v>0</v>
      </c>
      <c r="R8" s="31"/>
    </row>
    <row r="9" spans="2:23" x14ac:dyDescent="0.2">
      <c r="B9" s="65"/>
      <c r="C9" s="66" t="s">
        <v>9</v>
      </c>
      <c r="D9" s="16"/>
      <c r="E9" s="10" t="s">
        <v>10</v>
      </c>
      <c r="F9" s="16"/>
      <c r="G9" s="32" t="s">
        <v>10</v>
      </c>
      <c r="H9" s="16"/>
      <c r="I9" s="10" t="s">
        <v>10</v>
      </c>
      <c r="J9" s="16"/>
      <c r="K9" s="10" t="s">
        <v>10</v>
      </c>
      <c r="L9" s="16"/>
      <c r="M9" s="10" t="s">
        <v>10</v>
      </c>
      <c r="N9" s="16"/>
      <c r="O9" s="10" t="s">
        <v>10</v>
      </c>
      <c r="P9" s="16"/>
      <c r="Q9" s="12" t="s">
        <v>10</v>
      </c>
      <c r="R9" s="31"/>
    </row>
    <row r="10" spans="2:23" x14ac:dyDescent="0.2">
      <c r="B10" s="65"/>
      <c r="C10" s="66" t="s">
        <v>11</v>
      </c>
      <c r="D10" s="17"/>
      <c r="E10" s="10">
        <f>IF((OR(D10="",D9="")),0,IF((D10&lt;D9),((D10-D9)*24)+24,(D10-D9)*24))</f>
        <v>0</v>
      </c>
      <c r="F10" s="17"/>
      <c r="G10" s="32">
        <f>IF((OR(F10="",F9="")),0,IF((F10&lt;F9),((F10-F9)*24)+24,(F10-F9)*24))</f>
        <v>0</v>
      </c>
      <c r="H10" s="17"/>
      <c r="I10" s="10">
        <f>IF((OR(H10="",H9="")),0,IF((H10&lt;H9),((H10-H9)*24)+24,(H10-H9)*24))</f>
        <v>0</v>
      </c>
      <c r="J10" s="17"/>
      <c r="K10" s="10">
        <f>IF((OR(J10="",J9="")),0,IF((J10&lt;J9),((J10-J9)*24)+24,(J10-J9)*24))</f>
        <v>0</v>
      </c>
      <c r="L10" s="17"/>
      <c r="M10" s="10">
        <f>IF((OR(L10="",L9="")),0,IF((L10&lt;L9),((L10-L9)*24)+24,(L10-L9)*24))</f>
        <v>0</v>
      </c>
      <c r="N10" s="17"/>
      <c r="O10" s="10">
        <f>IF((OR(N10="",N9="")),0,IF((N10&lt;N9),((N10-N9)*24)+24,(N10-N9)*24))</f>
        <v>0</v>
      </c>
      <c r="P10" s="17"/>
      <c r="Q10" s="12">
        <f>IF((OR(P10="",P9="")),0,IF((P10&lt;P9),((P10-P9)*24)+24,(P10-P9)*24))</f>
        <v>0</v>
      </c>
      <c r="R10" s="31"/>
    </row>
    <row r="11" spans="2:23" ht="13.5" customHeight="1" x14ac:dyDescent="0.2">
      <c r="B11" s="87" t="s">
        <v>9</v>
      </c>
      <c r="C11" s="88"/>
      <c r="D11" s="4"/>
      <c r="E11" s="9" t="s">
        <v>10</v>
      </c>
      <c r="F11" s="4"/>
      <c r="G11" s="30" t="s">
        <v>10</v>
      </c>
      <c r="H11" s="4"/>
      <c r="I11" s="9" t="s">
        <v>10</v>
      </c>
      <c r="J11" s="4"/>
      <c r="K11" s="9" t="s">
        <v>10</v>
      </c>
      <c r="L11" s="4"/>
      <c r="M11" s="9" t="s">
        <v>10</v>
      </c>
      <c r="N11" s="4"/>
      <c r="O11" s="9" t="s">
        <v>10</v>
      </c>
      <c r="P11" s="4"/>
      <c r="Q11" s="11" t="s">
        <v>10</v>
      </c>
      <c r="R11" s="33"/>
    </row>
    <row r="12" spans="2:23" ht="12.75" customHeight="1" x14ac:dyDescent="0.2">
      <c r="B12" s="91" t="s">
        <v>11</v>
      </c>
      <c r="C12" s="92"/>
      <c r="D12" s="5"/>
      <c r="E12" s="10">
        <f>IF((OR(D12="",D11="")),0,IF((D12&lt;D11),((D12-D11)*24)+24,(D12-D11)*24))</f>
        <v>0</v>
      </c>
      <c r="F12" s="5"/>
      <c r="G12" s="32">
        <f>IF((OR(F12="",F11="")),0,IF((F12&lt;F11),((F12-F11)*24)+24,(F12-F11)*24))</f>
        <v>0</v>
      </c>
      <c r="H12" s="5"/>
      <c r="I12" s="10">
        <f>IF((OR(H12="",H11="")),0,IF((H12&lt;H11),((H12-H11)*24)+24,(H12-H11)*24))</f>
        <v>0</v>
      </c>
      <c r="J12" s="5"/>
      <c r="K12" s="10">
        <f>IF((OR(J12="",J11="")),0,IF((J12&lt;J11),((J12-J11)*24)+24,(J12-J11)*24))</f>
        <v>0</v>
      </c>
      <c r="L12" s="5"/>
      <c r="M12" s="10">
        <f>IF((OR(L12="",L11="")),0,IF((L12&lt;L11),((L12-L11)*24)+24,(L12-L11)*24))</f>
        <v>0</v>
      </c>
      <c r="N12" s="5"/>
      <c r="O12" s="10">
        <f>IF((OR(N12="",N11="")),0,IF((N12&lt;N11),((N12-N11)*24)+24,(N12-N11)*24))</f>
        <v>0</v>
      </c>
      <c r="P12" s="5"/>
      <c r="Q12" s="7">
        <f>IF((OR(P12="",P11="")),0,IF((P12&lt;P11),((P12-P11)*24)+24,(P12-P11)*24))</f>
        <v>0</v>
      </c>
      <c r="R12" s="34"/>
    </row>
    <row r="13" spans="2:23" s="29" customFormat="1" x14ac:dyDescent="0.2">
      <c r="B13" s="67"/>
      <c r="C13" s="68" t="s">
        <v>22</v>
      </c>
      <c r="D13" s="35"/>
      <c r="E13" s="36"/>
      <c r="F13" s="35"/>
      <c r="G13" s="36"/>
      <c r="H13" s="35"/>
      <c r="I13" s="36"/>
      <c r="J13" s="35"/>
      <c r="K13" s="36"/>
      <c r="L13" s="35"/>
      <c r="M13" s="36"/>
      <c r="N13" s="35"/>
      <c r="O13" s="36"/>
      <c r="P13" s="35"/>
      <c r="Q13" s="37"/>
      <c r="R13" s="74" t="s">
        <v>12</v>
      </c>
    </row>
    <row r="14" spans="2:23" s="29" customFormat="1" x14ac:dyDescent="0.2">
      <c r="B14" s="69"/>
      <c r="C14" s="69" t="s">
        <v>21</v>
      </c>
      <c r="D14" s="38"/>
      <c r="E14" s="39"/>
      <c r="F14" s="38"/>
      <c r="G14" s="39"/>
      <c r="H14" s="40"/>
      <c r="I14" s="39"/>
      <c r="J14" s="38"/>
      <c r="K14" s="39"/>
      <c r="L14" s="38"/>
      <c r="M14" s="39"/>
      <c r="N14" s="40"/>
      <c r="O14" s="39"/>
      <c r="P14" s="40"/>
      <c r="Q14" s="41"/>
      <c r="R14" s="74"/>
    </row>
    <row r="15" spans="2:23" s="29" customFormat="1" x14ac:dyDescent="0.2">
      <c r="B15" s="69"/>
      <c r="C15" s="70" t="s">
        <v>24</v>
      </c>
      <c r="D15" s="38"/>
      <c r="E15" s="39"/>
      <c r="F15" s="38"/>
      <c r="G15" s="39"/>
      <c r="H15" s="40"/>
      <c r="I15" s="39"/>
      <c r="J15" s="38"/>
      <c r="K15" s="39"/>
      <c r="L15" s="38"/>
      <c r="M15" s="39"/>
      <c r="N15" s="40"/>
      <c r="O15" s="39"/>
      <c r="P15" s="40"/>
      <c r="Q15" s="41"/>
      <c r="R15" s="75"/>
    </row>
    <row r="16" spans="2:23" x14ac:dyDescent="0.2">
      <c r="B16" s="93" t="s">
        <v>10</v>
      </c>
      <c r="C16" s="94"/>
      <c r="D16" s="79">
        <f>IF(OR(ISTEXT(E8),ISTEXT(E10),ISTEXT(E12)),"Error in C12 or C15",(E8+E10+E12))+D13+D14+D15</f>
        <v>0</v>
      </c>
      <c r="E16" s="80"/>
      <c r="F16" s="79">
        <f>IF(OR(ISTEXT(G8),ISTEXT(G10),ISTEXT(G12)),"Error in C12 or C15",(G8+G10+G12))+F13+F14+F15</f>
        <v>0</v>
      </c>
      <c r="G16" s="80"/>
      <c r="H16" s="79">
        <f>IF(OR(ISTEXT(I8),ISTEXT(I10),ISTEXT(I12)),"Error in C12 or C15",(I8+I10+I12))+H13+H14+H15</f>
        <v>0</v>
      </c>
      <c r="I16" s="80"/>
      <c r="J16" s="79">
        <f>IF(OR(ISTEXT(K8),ISTEXT(K10),ISTEXT(K12)),"Error in C12 or C15",(K8+K10+K12))+J13+J14+J15</f>
        <v>0</v>
      </c>
      <c r="K16" s="80"/>
      <c r="L16" s="79">
        <f>IF(OR(ISTEXT(M8),ISTEXT(M10),ISTEXT(M12)),"Error in C12 or C15",(M8+M10+M12))+L13+L14+L15</f>
        <v>0</v>
      </c>
      <c r="M16" s="80"/>
      <c r="N16" s="79">
        <f>IF(OR(ISTEXT(O8),ISTEXT(O10),ISTEXT(O12)),"Error in C12 or C15",(O8+O10+O12))+N13+N14+N15</f>
        <v>0</v>
      </c>
      <c r="O16" s="80"/>
      <c r="P16" s="79">
        <f>IF(OR(ISTEXT(Q8),ISTEXT(Q10),ISTEXT(Q12)),"Error in C12 or C15",(Q8+Q10+Q12))+P13+P14+P15</f>
        <v>0</v>
      </c>
      <c r="Q16" s="80"/>
      <c r="R16" s="13">
        <f>SUM(D16:P16)</f>
        <v>0</v>
      </c>
    </row>
    <row r="17" spans="2:20" s="1" customFormat="1" x14ac:dyDescent="0.2">
      <c r="C17" s="42"/>
      <c r="D17" s="95"/>
      <c r="E17" s="95"/>
      <c r="F17" s="95"/>
      <c r="G17" s="95"/>
      <c r="H17" s="112"/>
      <c r="I17" s="112"/>
      <c r="J17" s="112"/>
      <c r="K17" s="112"/>
      <c r="L17" s="112"/>
      <c r="M17" s="112"/>
      <c r="N17" s="95"/>
      <c r="O17" s="95"/>
      <c r="P17" s="112"/>
      <c r="Q17" s="112"/>
    </row>
    <row r="18" spans="2:20" ht="12.75" customHeight="1" x14ac:dyDescent="0.3">
      <c r="C18" s="43"/>
      <c r="D18" s="43"/>
    </row>
    <row r="19" spans="2:20" x14ac:dyDescent="0.2">
      <c r="B19" s="25"/>
      <c r="C19" s="26"/>
      <c r="D19" s="81" t="s">
        <v>2</v>
      </c>
      <c r="E19" s="81"/>
      <c r="F19" s="113" t="s">
        <v>3</v>
      </c>
      <c r="G19" s="113"/>
      <c r="H19" s="81" t="s">
        <v>4</v>
      </c>
      <c r="I19" s="81"/>
      <c r="J19" s="81" t="s">
        <v>5</v>
      </c>
      <c r="K19" s="81"/>
      <c r="L19" s="81" t="s">
        <v>6</v>
      </c>
      <c r="M19" s="81"/>
      <c r="N19" s="81" t="s">
        <v>7</v>
      </c>
      <c r="O19" s="81"/>
      <c r="P19" s="81" t="s">
        <v>8</v>
      </c>
      <c r="Q19" s="82"/>
      <c r="R19" s="44"/>
      <c r="S19" s="44"/>
      <c r="T19" s="45"/>
    </row>
    <row r="20" spans="2:20" x14ac:dyDescent="0.2">
      <c r="B20" s="27"/>
      <c r="C20" s="28"/>
      <c r="D20" s="77">
        <f>IF($D$6&lt;1,"",P6+1)</f>
        <v>45661</v>
      </c>
      <c r="E20" s="78"/>
      <c r="F20" s="77">
        <f>IF($D$6&lt;1,"",D20+1)</f>
        <v>45662</v>
      </c>
      <c r="G20" s="78"/>
      <c r="H20" s="77">
        <f>IF($D$6&lt;1,"",F20+1)</f>
        <v>45663</v>
      </c>
      <c r="I20" s="78"/>
      <c r="J20" s="77">
        <f>IF($D$6&lt;1,"",H20+1)</f>
        <v>45664</v>
      </c>
      <c r="K20" s="78"/>
      <c r="L20" s="77">
        <f>IF($D$6&lt;1,"",J20+1)</f>
        <v>45665</v>
      </c>
      <c r="M20" s="78"/>
      <c r="N20" s="77">
        <f>IF($D$6&lt;1,"",L20+1)</f>
        <v>45666</v>
      </c>
      <c r="O20" s="78"/>
      <c r="P20" s="77">
        <f>IF($D$6&lt;1,"",N20+1)</f>
        <v>45667</v>
      </c>
      <c r="Q20" s="78"/>
      <c r="R20" s="46"/>
      <c r="S20" s="46"/>
      <c r="T20" s="45"/>
    </row>
    <row r="21" spans="2:20" x14ac:dyDescent="0.2">
      <c r="B21" s="87" t="s">
        <v>9</v>
      </c>
      <c r="C21" s="88"/>
      <c r="D21" s="16"/>
      <c r="E21" s="9" t="s">
        <v>10</v>
      </c>
      <c r="F21" s="16"/>
      <c r="G21" s="9" t="s">
        <v>10</v>
      </c>
      <c r="H21" s="16"/>
      <c r="I21" s="9" t="s">
        <v>10</v>
      </c>
      <c r="J21" s="16"/>
      <c r="K21" s="9" t="s">
        <v>10</v>
      </c>
      <c r="L21" s="16"/>
      <c r="M21" s="9" t="s">
        <v>10</v>
      </c>
      <c r="N21" s="16"/>
      <c r="O21" s="9" t="s">
        <v>10</v>
      </c>
      <c r="P21" s="16"/>
      <c r="Q21" s="11" t="s">
        <v>10</v>
      </c>
      <c r="R21" s="47"/>
      <c r="S21" s="48"/>
      <c r="T21" s="31"/>
    </row>
    <row r="22" spans="2:20" x14ac:dyDescent="0.2">
      <c r="B22" s="89" t="s">
        <v>11</v>
      </c>
      <c r="C22" s="90"/>
      <c r="D22" s="17"/>
      <c r="E22" s="6">
        <f>IF((OR(D22="",D21="")),0,IF((D22&lt;D21),((D22-D21)*24)+24,(D22-D21)*24))</f>
        <v>0</v>
      </c>
      <c r="F22" s="17"/>
      <c r="G22" s="10">
        <f>IF((OR(F22="",F21="")),0,IF((F22&lt;F21),((F22-F21)*24)+24,(F22-F21)*24))</f>
        <v>0</v>
      </c>
      <c r="H22" s="17"/>
      <c r="I22" s="10">
        <f>IF((OR(H22="",H21="")),0,IF((H22&lt;H21),((H22-H21)*24)+24,(H22-H21)*24))</f>
        <v>0</v>
      </c>
      <c r="J22" s="17"/>
      <c r="K22" s="10">
        <f>IF((OR(J22="",J21="")),0,IF((J22&lt;J21),((J22-J21)*24)+24,(J22-J21)*24))</f>
        <v>0</v>
      </c>
      <c r="L22" s="17"/>
      <c r="M22" s="10">
        <f>IF((OR(L22="",L21="")),0,IF((L22&lt;L21),((L22-L21)*24)+24,(L22-L21)*24))</f>
        <v>0</v>
      </c>
      <c r="N22" s="17"/>
      <c r="O22" s="10">
        <f>IF((OR(N22="",N21="")),0,IF((N22&lt;N21),((N22-N21)*24)+24,(N22-N21)*24))</f>
        <v>0</v>
      </c>
      <c r="P22" s="17"/>
      <c r="Q22" s="12">
        <f>IF((OR(P22="",P21="")),0,IF((P22&lt;P21),((P22-P21)*24)+24,(P22-P21)*24))</f>
        <v>0</v>
      </c>
      <c r="R22" s="47"/>
      <c r="S22" s="49"/>
      <c r="T22" s="31"/>
    </row>
    <row r="23" spans="2:20" x14ac:dyDescent="0.2">
      <c r="B23" s="65"/>
      <c r="C23" s="66" t="s">
        <v>9</v>
      </c>
      <c r="D23" s="16"/>
      <c r="E23" s="7" t="s">
        <v>10</v>
      </c>
      <c r="F23" s="16"/>
      <c r="G23" s="10" t="s">
        <v>10</v>
      </c>
      <c r="H23" s="16"/>
      <c r="I23" s="10" t="s">
        <v>10</v>
      </c>
      <c r="J23" s="16"/>
      <c r="K23" s="10" t="s">
        <v>10</v>
      </c>
      <c r="L23" s="16"/>
      <c r="M23" s="10" t="s">
        <v>10</v>
      </c>
      <c r="N23" s="16"/>
      <c r="O23" s="10" t="s">
        <v>10</v>
      </c>
      <c r="P23" s="16"/>
      <c r="Q23" s="12" t="s">
        <v>10</v>
      </c>
      <c r="R23" s="47"/>
      <c r="S23" s="49"/>
      <c r="T23" s="31"/>
    </row>
    <row r="24" spans="2:20" x14ac:dyDescent="0.2">
      <c r="B24" s="65"/>
      <c r="C24" s="66" t="s">
        <v>11</v>
      </c>
      <c r="D24" s="17"/>
      <c r="E24" s="7">
        <f>IF((OR(D24="",D23="")),0,IF((D24&lt;D23),((D24-D23)*24)+24,(D24-D23)*24))</f>
        <v>0</v>
      </c>
      <c r="F24" s="17"/>
      <c r="G24" s="10">
        <f>IF((OR(F24="",F23="")),0,IF((F24&lt;F23),((F24-F23)*24)+24,(F24-F23)*24))</f>
        <v>0</v>
      </c>
      <c r="H24" s="17"/>
      <c r="I24" s="10">
        <f>IF((OR(H24="",H23="")),0,IF((H24&lt;H23),((H24-H23)*24)+24,(H24-H23)*24))</f>
        <v>0</v>
      </c>
      <c r="J24" s="17"/>
      <c r="K24" s="10">
        <f>IF((OR(J24="",J23="")),0,IF((J24&lt;J23),((J24-J23)*24)+24,(J24-J23)*24))</f>
        <v>0</v>
      </c>
      <c r="L24" s="17"/>
      <c r="M24" s="10">
        <f>IF((OR(L24="",L23="")),0,IF((L24&lt;L23),((L24-L23)*24)+24,(L24-L23)*24))</f>
        <v>0</v>
      </c>
      <c r="N24" s="17"/>
      <c r="O24" s="10">
        <f>IF((OR(N24="",N23="")),0,IF((N24&lt;N23),((N24-N23)*24)+24,(N24-N23)*24))</f>
        <v>0</v>
      </c>
      <c r="P24" s="17"/>
      <c r="Q24" s="12">
        <f>IF((OR(P24="",P23="")),0,IF((P24&lt;P23),((P24-P23)*24)+24,(P24-P23)*24))</f>
        <v>0</v>
      </c>
      <c r="R24" s="47"/>
      <c r="S24" s="49"/>
      <c r="T24" s="31"/>
    </row>
    <row r="25" spans="2:20" ht="12.75" customHeight="1" x14ac:dyDescent="0.2">
      <c r="B25" s="87" t="s">
        <v>9</v>
      </c>
      <c r="C25" s="88"/>
      <c r="D25" s="4"/>
      <c r="E25" s="8" t="s">
        <v>10</v>
      </c>
      <c r="F25" s="4"/>
      <c r="G25" s="9" t="s">
        <v>10</v>
      </c>
      <c r="H25" s="4"/>
      <c r="I25" s="9" t="s">
        <v>10</v>
      </c>
      <c r="J25" s="4"/>
      <c r="K25" s="9" t="s">
        <v>10</v>
      </c>
      <c r="L25" s="4"/>
      <c r="M25" s="9" t="s">
        <v>10</v>
      </c>
      <c r="N25" s="4"/>
      <c r="O25" s="9" t="s">
        <v>10</v>
      </c>
      <c r="P25" s="4"/>
      <c r="Q25" s="11" t="s">
        <v>10</v>
      </c>
      <c r="R25" s="50"/>
      <c r="S25" s="51"/>
    </row>
    <row r="26" spans="2:20" ht="12.75" customHeight="1" x14ac:dyDescent="0.2">
      <c r="B26" s="91" t="s">
        <v>11</v>
      </c>
      <c r="C26" s="92"/>
      <c r="D26" s="5"/>
      <c r="E26" s="7">
        <f>IF((OR(D26="",D25="")),0,IF((D26&lt;D25),((D26-D25)*24)+24,(D26-D25)*24))</f>
        <v>0</v>
      </c>
      <c r="F26" s="5"/>
      <c r="G26" s="10">
        <f>IF((OR(F26="",F25="")),0,IF((F26&lt;F25),((F26-F25)*24)+24,(F26-F25)*24))</f>
        <v>0</v>
      </c>
      <c r="H26" s="5"/>
      <c r="I26" s="10">
        <f>IF((OR(H26="",H25="")),0,IF((H26&lt;H25),((H26-H25)*24)+24,(H26-H25)*24))</f>
        <v>0</v>
      </c>
      <c r="J26" s="5"/>
      <c r="K26" s="10">
        <f>IF((OR(J26="",J25="")),0,IF((J26&lt;J25),((J26-J25)*24)+24,(J26-J25)*24))</f>
        <v>0</v>
      </c>
      <c r="L26" s="5"/>
      <c r="M26" s="10">
        <f>IF((OR(L26="",L25="")),0,IF((L26&lt;L25),((L26-L25)*24)+24,(L26-L25)*24))</f>
        <v>0</v>
      </c>
      <c r="N26" s="5"/>
      <c r="O26" s="10">
        <f>IF((OR(N26="",N25="")),0,IF((N26&lt;N25),((N26-N25)*24)+24,(N26-N25)*24))</f>
        <v>0</v>
      </c>
      <c r="P26" s="5"/>
      <c r="Q26" s="7">
        <f>IF((OR(P26="",P25="")),0,IF((P26&lt;P25),((P26-P25)*24)+24,(P26-P25)*24))</f>
        <v>0</v>
      </c>
      <c r="R26" s="52"/>
      <c r="S26" s="51"/>
    </row>
    <row r="27" spans="2:20" s="29" customFormat="1" x14ac:dyDescent="0.2">
      <c r="B27" s="67"/>
      <c r="C27" s="68" t="s">
        <v>22</v>
      </c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35"/>
      <c r="O27" s="36"/>
      <c r="P27" s="35"/>
      <c r="Q27" s="53"/>
      <c r="R27" s="72" t="s">
        <v>13</v>
      </c>
    </row>
    <row r="28" spans="2:20" s="29" customFormat="1" x14ac:dyDescent="0.2">
      <c r="B28" s="69"/>
      <c r="C28" s="69" t="s">
        <v>21</v>
      </c>
      <c r="D28" s="40"/>
      <c r="E28" s="54"/>
      <c r="F28" s="40"/>
      <c r="G28" s="54"/>
      <c r="H28" s="40"/>
      <c r="I28" s="54"/>
      <c r="J28" s="40"/>
      <c r="K28" s="54"/>
      <c r="L28" s="40"/>
      <c r="M28" s="54"/>
      <c r="N28" s="40"/>
      <c r="O28" s="54"/>
      <c r="P28" s="40"/>
      <c r="Q28" s="55"/>
      <c r="R28" s="72"/>
    </row>
    <row r="29" spans="2:20" s="29" customFormat="1" x14ac:dyDescent="0.2">
      <c r="B29" s="69"/>
      <c r="C29" s="70" t="s">
        <v>24</v>
      </c>
      <c r="D29" s="40"/>
      <c r="E29" s="54"/>
      <c r="F29" s="40"/>
      <c r="G29" s="54"/>
      <c r="H29" s="40"/>
      <c r="I29" s="54"/>
      <c r="J29" s="40"/>
      <c r="K29" s="54"/>
      <c r="L29" s="40"/>
      <c r="M29" s="54"/>
      <c r="N29" s="40"/>
      <c r="O29" s="54"/>
      <c r="P29" s="40"/>
      <c r="Q29" s="55"/>
      <c r="R29" s="73"/>
    </row>
    <row r="30" spans="2:20" s="29" customFormat="1" x14ac:dyDescent="0.2">
      <c r="B30" s="93" t="s">
        <v>10</v>
      </c>
      <c r="C30" s="94"/>
      <c r="D30" s="79">
        <f>IF(OR(ISTEXT(E22),ISTEXT(E24),ISTEXT(E26)),"Error in C12 or C15",(E22+E24+E26))+D27+D28+D29</f>
        <v>0</v>
      </c>
      <c r="E30" s="80"/>
      <c r="F30" s="79">
        <f>IF(OR(ISTEXT(G22),ISTEXT(G24),ISTEXT(G26)),"Error in C12 or C15",(G22+G24+G26))+F27+F28+F29</f>
        <v>0</v>
      </c>
      <c r="G30" s="80"/>
      <c r="H30" s="79">
        <f>IF(OR(ISTEXT(I22),ISTEXT(I24),ISTEXT(I26)),"Error in C12 or C15",(I22+I24+I26))+H27+H28+H29</f>
        <v>0</v>
      </c>
      <c r="I30" s="80"/>
      <c r="J30" s="79">
        <f>IF(OR(ISTEXT(K22),ISTEXT(K24),ISTEXT(K26)),"Error in C12 or C15",(K22+K24+K26))+J27+J28+J29</f>
        <v>0</v>
      </c>
      <c r="K30" s="80"/>
      <c r="L30" s="79">
        <f>IF(OR(ISTEXT(M22),ISTEXT(M24),ISTEXT(M26)),"Error in C12 or C15",(M22+M24+M26))+L27+L28+L29</f>
        <v>0</v>
      </c>
      <c r="M30" s="80"/>
      <c r="N30" s="79">
        <f>IF(OR(ISTEXT(O22),ISTEXT(O24),ISTEXT(O26)),"Error in C12 or C15",(O22+O24+O26))+N27+N28+N29</f>
        <v>0</v>
      </c>
      <c r="O30" s="80"/>
      <c r="P30" s="79">
        <f>IF(OR(ISTEXT(Q22),ISTEXT(Q24),ISTEXT(Q26)),"Error in C12 or C15",(Q22+Q24+Q26))+P27+P28+P29</f>
        <v>0</v>
      </c>
      <c r="Q30" s="80"/>
      <c r="R30" s="14">
        <f>SUM(D30:P30)</f>
        <v>0</v>
      </c>
      <c r="S30" s="56"/>
    </row>
    <row r="31" spans="2:20" ht="15" x14ac:dyDescent="0.25">
      <c r="D31" s="110"/>
      <c r="E31" s="110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11"/>
      <c r="R31" s="15" t="s">
        <v>20</v>
      </c>
    </row>
    <row r="32" spans="2:20" ht="15" x14ac:dyDescent="0.25">
      <c r="C32" s="57" t="s">
        <v>23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R32" s="62">
        <f>SUM(R16,,R30,)</f>
        <v>0</v>
      </c>
    </row>
    <row r="33" spans="3:18" ht="15.75" x14ac:dyDescent="0.25">
      <c r="C33" s="58"/>
      <c r="D33" s="1"/>
      <c r="E33" s="1"/>
      <c r="F33" s="1"/>
      <c r="G33" s="1"/>
      <c r="H33" s="1"/>
      <c r="I33" s="1"/>
      <c r="J33" s="1"/>
      <c r="K33" s="1"/>
      <c r="R33" s="59"/>
    </row>
    <row r="34" spans="3:18" ht="15.75" x14ac:dyDescent="0.25">
      <c r="C34" s="58" t="s">
        <v>19</v>
      </c>
      <c r="D34" s="1"/>
      <c r="E34" s="1"/>
      <c r="F34" s="1"/>
      <c r="G34" s="1"/>
      <c r="H34" s="1"/>
      <c r="I34" s="1"/>
      <c r="J34" s="1"/>
      <c r="K34" s="1"/>
      <c r="R34" s="59"/>
    </row>
    <row r="35" spans="3:18" x14ac:dyDescent="0.2">
      <c r="C35" s="101" t="s">
        <v>26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</row>
    <row r="36" spans="3:18" x14ac:dyDescent="0.2"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</row>
    <row r="37" spans="3:18" x14ac:dyDescent="0.2"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</row>
    <row r="38" spans="3:18" x14ac:dyDescent="0.2"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</row>
    <row r="39" spans="3:18" ht="27" customHeight="1" x14ac:dyDescent="0.2">
      <c r="C39" s="83"/>
      <c r="D39" s="83"/>
      <c r="E39" s="83"/>
      <c r="F39" s="83"/>
      <c r="G39" s="83"/>
      <c r="H39" s="84"/>
      <c r="I39" s="84"/>
      <c r="L39" s="85"/>
      <c r="M39" s="85"/>
      <c r="N39" s="85"/>
      <c r="O39" s="85"/>
      <c r="P39" s="85"/>
      <c r="Q39" s="86"/>
      <c r="R39" s="86"/>
    </row>
    <row r="40" spans="3:18" x14ac:dyDescent="0.2">
      <c r="C40" s="23" t="s">
        <v>14</v>
      </c>
      <c r="D40" s="23"/>
      <c r="E40" s="3"/>
      <c r="F40" s="3"/>
      <c r="G40" s="3"/>
      <c r="H40" s="23" t="s">
        <v>15</v>
      </c>
      <c r="I40" s="3"/>
      <c r="J40" s="3"/>
      <c r="K40" s="3"/>
      <c r="L40" s="60" t="s">
        <v>16</v>
      </c>
      <c r="M40" s="60"/>
      <c r="N40" s="3"/>
      <c r="O40" s="3"/>
      <c r="P40" s="3"/>
      <c r="Q40" s="60" t="s">
        <v>15</v>
      </c>
      <c r="R40" s="61"/>
    </row>
  </sheetData>
  <sheetProtection sheet="1" objects="1" scenarios="1" selectLockedCells="1"/>
  <mergeCells count="82">
    <mergeCell ref="F31:G31"/>
    <mergeCell ref="D31:E31"/>
    <mergeCell ref="D17:E17"/>
    <mergeCell ref="P31:Q31"/>
    <mergeCell ref="N31:O31"/>
    <mergeCell ref="L31:M31"/>
    <mergeCell ref="J31:K31"/>
    <mergeCell ref="H31:I31"/>
    <mergeCell ref="H17:I17"/>
    <mergeCell ref="J17:K17"/>
    <mergeCell ref="L17:M17"/>
    <mergeCell ref="N17:O17"/>
    <mergeCell ref="P17:Q17"/>
    <mergeCell ref="D19:E19"/>
    <mergeCell ref="F19:G19"/>
    <mergeCell ref="H19:I19"/>
    <mergeCell ref="C35:R38"/>
    <mergeCell ref="J1:M1"/>
    <mergeCell ref="B3:F3"/>
    <mergeCell ref="H3:I3"/>
    <mergeCell ref="J3:K3"/>
    <mergeCell ref="M3:N3"/>
    <mergeCell ref="O3:P3"/>
    <mergeCell ref="L19:M19"/>
    <mergeCell ref="P5:Q5"/>
    <mergeCell ref="R5:R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J19:K19"/>
    <mergeCell ref="B7:C7"/>
    <mergeCell ref="B8:C8"/>
    <mergeCell ref="B11:C11"/>
    <mergeCell ref="B12:C12"/>
    <mergeCell ref="B16:C16"/>
    <mergeCell ref="D16:E16"/>
    <mergeCell ref="F16:G16"/>
    <mergeCell ref="H16:I16"/>
    <mergeCell ref="J16:K16"/>
    <mergeCell ref="F17:G17"/>
    <mergeCell ref="C39:G39"/>
    <mergeCell ref="H39:I39"/>
    <mergeCell ref="L39:P39"/>
    <mergeCell ref="Q39:R39"/>
    <mergeCell ref="B21:C21"/>
    <mergeCell ref="B22:C22"/>
    <mergeCell ref="B25:C25"/>
    <mergeCell ref="B26:C26"/>
    <mergeCell ref="B30:C30"/>
    <mergeCell ref="D30:E30"/>
    <mergeCell ref="F30:G30"/>
    <mergeCell ref="H30:I30"/>
    <mergeCell ref="J30:K30"/>
    <mergeCell ref="P30:Q30"/>
    <mergeCell ref="N30:O30"/>
    <mergeCell ref="L30:M30"/>
    <mergeCell ref="D32:P32"/>
    <mergeCell ref="R27:R29"/>
    <mergeCell ref="R13:R15"/>
    <mergeCell ref="D1:G1"/>
    <mergeCell ref="D20:E20"/>
    <mergeCell ref="F20:G20"/>
    <mergeCell ref="H20:I20"/>
    <mergeCell ref="J20:K20"/>
    <mergeCell ref="L20:M20"/>
    <mergeCell ref="N20:O20"/>
    <mergeCell ref="P20:Q20"/>
    <mergeCell ref="L16:M16"/>
    <mergeCell ref="N16:O16"/>
    <mergeCell ref="P16:Q16"/>
    <mergeCell ref="N19:O19"/>
    <mergeCell ref="P19:Q19"/>
  </mergeCells>
  <dataValidations count="1">
    <dataValidation type="time" allowBlank="1" showInputMessage="1" showErrorMessage="1" errorTitle="Incorrect Time Format" error="Time should be entered in the following format: 12:00 AM" sqref="P21:P26 R21:R24 H21:H26 F7:F12 D21:D26 N21:N26 D7:D12 J21:J26 F21:F26 L21:L26 P7:P12 H7:H12 N7:N12 J7:J12 L7:L12" xr:uid="{00000000-0002-0000-0000-000000000000}">
      <formula1>0</formula1>
      <formula2>0.999988425925926</formula2>
    </dataValidation>
  </dataValidations>
  <pageMargins left="0.45" right="0.7" top="0.25" bottom="0.2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Little Rock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nhopkins@littlerock.gov</dc:creator>
  <cp:lastModifiedBy>Hopkins, Nina R.</cp:lastModifiedBy>
  <cp:lastPrinted>2018-02-26T21:52:11Z</cp:lastPrinted>
  <dcterms:created xsi:type="dcterms:W3CDTF">2014-08-08T15:57:42Z</dcterms:created>
  <dcterms:modified xsi:type="dcterms:W3CDTF">2025-01-02T15:40:09Z</dcterms:modified>
</cp:coreProperties>
</file>